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spectrinstall\Qualis SPC\"/>
    </mc:Choice>
  </mc:AlternateContent>
  <xr:revisionPtr revIDLastSave="0" documentId="8_{F6AC6A56-256C-49D2-97D4-488AB8D1771C}" xr6:coauthVersionLast="47" xr6:coauthVersionMax="47" xr10:uidLastSave="{00000000-0000-0000-0000-000000000000}"/>
  <bookViews>
    <workbookView xWindow="0" yWindow="0" windowWidth="23040" windowHeight="14400" xr2:uid="{23386453-583B-4730-A262-AB842C801D8C}"/>
  </bookViews>
  <sheets>
    <sheet name="ROI Automated M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5" i="1" l="1"/>
  <c r="C20" i="1"/>
  <c r="C17" i="1"/>
  <c r="C16" i="1"/>
  <c r="C15" i="1"/>
  <c r="C24" i="1" l="1"/>
</calcChain>
</file>

<file path=xl/sharedStrings.xml><?xml version="1.0" encoding="utf-8"?>
<sst xmlns="http://schemas.openxmlformats.org/spreadsheetml/2006/main" count="22" uniqueCount="22">
  <si>
    <t>Cost per hour</t>
  </si>
  <si>
    <t>Total cost per year</t>
  </si>
  <si>
    <t>Total cost</t>
  </si>
  <si>
    <t>Savings per year</t>
  </si>
  <si>
    <t>Payback time in months</t>
  </si>
  <si>
    <t xml:space="preserve">Cost saving </t>
  </si>
  <si>
    <t>Scrap and rework</t>
  </si>
  <si>
    <t>Customer quality cost</t>
  </si>
  <si>
    <t>Warranty and return cost</t>
  </si>
  <si>
    <t>Data collection and processing hours</t>
  </si>
  <si>
    <t>Cost</t>
  </si>
  <si>
    <t>Hours</t>
  </si>
  <si>
    <t>Quality investigation hours</t>
  </si>
  <si>
    <t>Cost of quality</t>
  </si>
  <si>
    <t>Major quality issues</t>
  </si>
  <si>
    <t>Percentage of cost reduction using Qualis SPC</t>
  </si>
  <si>
    <t>Cost DataLyzer Qualis SPC</t>
  </si>
  <si>
    <t>Cost of annual maintenance</t>
  </si>
  <si>
    <t>Cost of DataLyzer depreciation or subscription</t>
  </si>
  <si>
    <t>Extra savings</t>
  </si>
  <si>
    <t>Audit and audit preparation</t>
  </si>
  <si>
    <t>Increased sales 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</si>
</sst>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0" fontId="0" fillId="0" borderId="5" xfId="0" applyBorder="1"/>
    <xf numFmtId="0" fontId="1" fillId="0" borderId="4" xfId="0" applyFont="1" applyBorder="1"/>
    <xf numFmtId="0" fontId="0" fillId="3" borderId="6" xfId="0" applyFill="1" applyBorder="1"/>
    <xf numFmtId="0" fontId="0" fillId="3" borderId="7" xfId="0" applyFill="1" applyBorder="1"/>
    <xf numFmtId="0" fontId="0" fillId="0" borderId="0" xfId="0"/>
    <xf numFmtId="0" fontId="1" fillId="2" borderId="2" xfId="0" applyFont="1" applyFill="1" applyBorder="1"/>
    <xf numFmtId="0" fontId="0" fillId="2" borderId="3" xfId="0" applyFill="1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" fillId="2" borderId="10" xfId="0" applyFont="1" applyFill="1" applyBorder="1"/>
    <xf numFmtId="0" fontId="0" fillId="0" borderId="0" xfId="0" applyBorder="1"/>
    <xf numFmtId="0" fontId="1" fillId="0" borderId="0" xfId="0" applyFont="1" applyBorder="1"/>
    <xf numFmtId="0" fontId="0" fillId="0" borderId="10" xfId="0" applyBorder="1"/>
    <xf numFmtId="0" fontId="0" fillId="3" borderId="11" xfId="0" applyFill="1" applyBorder="1"/>
    <xf numFmtId="0" fontId="0" fillId="0" borderId="12" xfId="0" applyBorder="1"/>
    <xf numFmtId="0" fontId="1" fillId="0" borderId="0" xfId="0" applyFont="1"/>
    <xf numFmtId="0" fontId="0" fillId="0" borderId="1" xfId="0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0</xdr:rowOff>
    </xdr:from>
    <xdr:to>
      <xdr:col>1</xdr:col>
      <xdr:colOff>731520</xdr:colOff>
      <xdr:row>6</xdr:row>
      <xdr:rowOff>63032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665CCB-C83F-1BAD-C60B-2A06434C0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" y="0"/>
          <a:ext cx="4053840" cy="1160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BA65-6225-4BC2-9E32-13D89DE80F82}">
  <dimension ref="A1:C35"/>
  <sheetViews>
    <sheetView tabSelected="1" topLeftCell="A5" workbookViewId="0">
      <selection activeCell="F24" sqref="F24"/>
    </sheetView>
  </sheetViews>
  <sheetFormatPr defaultRowHeight="14.4" x14ac:dyDescent="0.3"/>
  <cols>
    <col min="1" max="1" width="52.109375" customWidth="1"/>
    <col min="2" max="2" width="21.44140625" customWidth="1"/>
    <col min="3" max="3" width="20.21875" customWidth="1"/>
  </cols>
  <sheetData>
    <row r="1" spans="1:3" x14ac:dyDescent="0.3">
      <c r="A1" s="9"/>
      <c r="B1" s="9"/>
      <c r="C1" s="9"/>
    </row>
    <row r="2" spans="1:3" x14ac:dyDescent="0.3">
      <c r="A2" s="9"/>
      <c r="B2" s="9"/>
      <c r="C2" s="9"/>
    </row>
    <row r="3" spans="1:3" x14ac:dyDescent="0.3">
      <c r="A3" s="9"/>
      <c r="B3" s="9"/>
      <c r="C3" s="9"/>
    </row>
    <row r="4" spans="1:3" x14ac:dyDescent="0.3">
      <c r="A4" s="9"/>
      <c r="B4" s="9"/>
      <c r="C4" s="9"/>
    </row>
    <row r="5" spans="1:3" x14ac:dyDescent="0.3">
      <c r="A5" s="9"/>
      <c r="B5" s="9"/>
      <c r="C5" s="9"/>
    </row>
    <row r="6" spans="1:3" x14ac:dyDescent="0.3">
      <c r="A6" s="9"/>
      <c r="B6" s="9"/>
      <c r="C6" s="9"/>
    </row>
    <row r="8" spans="1:3" x14ac:dyDescent="0.3">
      <c r="A8" s="10" t="s">
        <v>5</v>
      </c>
      <c r="B8" s="18"/>
      <c r="C8" s="11"/>
    </row>
    <row r="9" spans="1:3" x14ac:dyDescent="0.3">
      <c r="A9" s="16"/>
      <c r="B9" s="19"/>
      <c r="C9" s="17"/>
    </row>
    <row r="10" spans="1:3" x14ac:dyDescent="0.3">
      <c r="A10" s="6" t="s">
        <v>13</v>
      </c>
      <c r="B10" s="20" t="s">
        <v>11</v>
      </c>
      <c r="C10" s="5" t="s">
        <v>10</v>
      </c>
    </row>
    <row r="11" spans="1:3" x14ac:dyDescent="0.3">
      <c r="A11" s="1" t="s">
        <v>6</v>
      </c>
      <c r="B11" s="1"/>
      <c r="C11" s="25">
        <v>100000</v>
      </c>
    </row>
    <row r="12" spans="1:3" x14ac:dyDescent="0.3">
      <c r="A12" s="1" t="s">
        <v>7</v>
      </c>
      <c r="B12" s="1"/>
      <c r="C12" s="25">
        <v>30000</v>
      </c>
    </row>
    <row r="13" spans="1:3" x14ac:dyDescent="0.3">
      <c r="A13" s="1" t="s">
        <v>8</v>
      </c>
      <c r="B13" s="1"/>
      <c r="C13" s="25">
        <v>25000</v>
      </c>
    </row>
    <row r="14" spans="1:3" x14ac:dyDescent="0.3">
      <c r="A14" s="1" t="s">
        <v>14</v>
      </c>
      <c r="B14" s="1"/>
      <c r="C14" s="25">
        <v>30000</v>
      </c>
    </row>
    <row r="15" spans="1:3" x14ac:dyDescent="0.3">
      <c r="A15" s="1" t="s">
        <v>9</v>
      </c>
      <c r="B15" s="25">
        <v>500</v>
      </c>
      <c r="C15" s="25">
        <f>+B15*C18</f>
        <v>30000</v>
      </c>
    </row>
    <row r="16" spans="1:3" x14ac:dyDescent="0.3">
      <c r="A16" s="1" t="s">
        <v>12</v>
      </c>
      <c r="B16" s="25">
        <v>350</v>
      </c>
      <c r="C16" s="25">
        <f>+B16*C18</f>
        <v>21000</v>
      </c>
    </row>
    <row r="17" spans="1:3" x14ac:dyDescent="0.3">
      <c r="A17" s="1" t="s">
        <v>20</v>
      </c>
      <c r="B17" s="25">
        <v>400</v>
      </c>
      <c r="C17" s="25">
        <f>+B17*C18</f>
        <v>24000</v>
      </c>
    </row>
    <row r="18" spans="1:3" x14ac:dyDescent="0.3">
      <c r="A18" s="1" t="s">
        <v>0</v>
      </c>
      <c r="B18" s="1"/>
      <c r="C18" s="25">
        <v>60</v>
      </c>
    </row>
    <row r="19" spans="1:3" x14ac:dyDescent="0.3">
      <c r="A19" s="15"/>
      <c r="B19" s="21"/>
      <c r="C19" s="12"/>
    </row>
    <row r="20" spans="1:3" x14ac:dyDescent="0.3">
      <c r="A20" s="7" t="s">
        <v>1</v>
      </c>
      <c r="B20" s="22"/>
      <c r="C20" s="8">
        <f>SUM(C11:C17)</f>
        <v>260000</v>
      </c>
    </row>
    <row r="22" spans="1:3" x14ac:dyDescent="0.3">
      <c r="A22" t="s">
        <v>15</v>
      </c>
      <c r="C22" s="26">
        <v>10</v>
      </c>
    </row>
    <row r="24" spans="1:3" x14ac:dyDescent="0.3">
      <c r="A24" s="2" t="s">
        <v>3</v>
      </c>
      <c r="B24" s="2"/>
      <c r="C24" s="2">
        <f>+C22*C20/100</f>
        <v>26000</v>
      </c>
    </row>
    <row r="26" spans="1:3" x14ac:dyDescent="0.3">
      <c r="A26" s="10" t="s">
        <v>16</v>
      </c>
      <c r="B26" s="18"/>
      <c r="C26" s="12"/>
    </row>
    <row r="27" spans="1:3" x14ac:dyDescent="0.3">
      <c r="A27" s="1" t="s">
        <v>18</v>
      </c>
      <c r="B27" s="1"/>
      <c r="C27" s="25">
        <v>10000</v>
      </c>
    </row>
    <row r="28" spans="1:3" x14ac:dyDescent="0.3">
      <c r="A28" s="1" t="s">
        <v>17</v>
      </c>
      <c r="B28" s="1"/>
      <c r="C28" s="25">
        <v>2000</v>
      </c>
    </row>
    <row r="29" spans="1:3" x14ac:dyDescent="0.3">
      <c r="A29" s="13"/>
      <c r="B29" s="23"/>
      <c r="C29" s="14"/>
    </row>
    <row r="30" spans="1:3" x14ac:dyDescent="0.3">
      <c r="A30" s="2" t="s">
        <v>2</v>
      </c>
      <c r="B30" s="2"/>
      <c r="C30" s="2">
        <v>4000</v>
      </c>
    </row>
    <row r="32" spans="1:3" x14ac:dyDescent="0.3">
      <c r="A32" s="24" t="s">
        <v>19</v>
      </c>
    </row>
    <row r="33" spans="1:3" x14ac:dyDescent="0.3">
      <c r="A33" t="s">
        <v>21</v>
      </c>
      <c r="C33" s="26">
        <v>10000</v>
      </c>
    </row>
    <row r="35" spans="1:3" x14ac:dyDescent="0.3">
      <c r="A35" s="3" t="s">
        <v>4</v>
      </c>
      <c r="B35" s="3"/>
      <c r="C35" s="4">
        <f>12*C30/(C24+C33)</f>
        <v>1.3333333333333333</v>
      </c>
    </row>
  </sheetData>
  <sheetProtection algorithmName="SHA-512" hashValue="IbZ+TU/xc4DRfOttgDCY3FfypbQuyzLKNyhXB30gq3dcQ9EZtcuw6U+6hJMGDTlOTFx0/ykiZzp1WtpXxepVJQ==" saltValue="vWryhxnpp04mXjSMOzzKcQ==" spinCount="100000" sheet="1" objects="1" scenarios="1" selectLockedCells="1" selectUnlockedCells="1"/>
  <mergeCells count="6">
    <mergeCell ref="A1:C6"/>
    <mergeCell ref="A8:C8"/>
    <mergeCell ref="A26:C26"/>
    <mergeCell ref="A29:C29"/>
    <mergeCell ref="A19:C19"/>
    <mergeCell ref="A9:C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Automated MSA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Schaeffers</dc:creator>
  <cp:lastModifiedBy>Marc Schaeffers</cp:lastModifiedBy>
  <dcterms:created xsi:type="dcterms:W3CDTF">2026-09-21T11:20:14Z</dcterms:created>
  <dcterms:modified xsi:type="dcterms:W3CDTF">2026-09-22T17:04:11Z</dcterms:modified>
</cp:coreProperties>
</file>